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<sst xmlns="http://schemas.openxmlformats.org/spreadsheetml/2006/main" count="50" uniqueCount="43">
  <si>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</si>
  <si>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</si>
  <si>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</si>
  <si>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</si>
  <si>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</si>
  <si>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</si>
  <si>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</si>
  <si>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</si>
  <si>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</si>
  <si>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</si>
  <si>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</si>
  <si>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</si>
  <si>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</si>
  <si>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</si>
  <si>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</si>
  <si>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</si>
  <si>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</si>
  <si>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</si>
  <si>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</si>
  <si>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</si>
  <si>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</si>
  <si>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</si>
  <si>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</si>
  <si>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</si>
  <si>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</si>
  <si>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</si>
  <si>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</si>
  <si>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</si>
  <si>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</si>
  <si>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</si>
  <si>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</si>
  <si>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</si>
  <si>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</si>
  <si>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</si>
  <si>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</si>
  <si>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</si>
  <si>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</si>
  <si>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</si>
  <si>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2019/20</t>
  </si>
  <si>
    <t>2020/21</t>
  </si>
  <si>
    <t xml:space="preserve">Winterborne Whitechurch P C </t>
  </si>
  <si>
    <t>No 2 Account received donations from Village Hall Committee £300 and from Community Group £25 pus transfer from No 1 Account £1000</t>
  </si>
  <si>
    <t xml:space="preserve">increase sundries /donations made in 20/21 £690 plus increase in Play Park costs replacement etc an Fields Close new planters etc in 20/21£575 = £1265 plus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</si>
</sst>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D10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2714</v>
      </c>
      <c r="F11" s="8">
        <v>8707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17000</v>
      </c>
      <c r="F13" s="8">
        <v>18452</v>
      </c>
      <c r="G13" s="5">
        <f>F13-D13</f>
        <v>1452</v>
      </c>
      <c r="H13" s="6">
        <f>IF((D13&gt;F13),(D13-F13)/D13,IF(D13&lt;F13,-(D13-F13)/D13,IF(D13=F13,0)))</f>
        <v>0.08541176470588235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6.5" customHeight="1" thickBot="1">
      <c r="D14" s="5"/>
      <c r="F14" s="5"/>
      <c r="G14" s="5"/>
      <c r="H14" s="6"/>
      <c r="K14" s="4"/>
      <c r="L14" s="4"/>
      <c r="N14" s="23"/>
    </row>
    <row r="15" spans="1:14" ht="24.75" customHeight="1" thickBot="1">
      <c r="A15" s="44" t="s">
        <v>3</v>
      </c>
      <c r="B15" s="44"/>
      <c r="C15" s="44"/>
      <c r="D15" s="8">
        <v>1325</v>
      </c>
      <c r="F15" s="8">
        <v>0</v>
      </c>
      <c r="G15" s="5">
        <f>F15-D15</f>
        <v>-1325</v>
      </c>
      <c r="H15" s="6">
        <f>IF((D15&gt;F15),(D15-F15)/D15,IF(D15&lt;F15,-(D15-F15)/D15,IF(D15=F15,0)))</f>
        <v>1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41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5638</v>
      </c>
      <c r="F17" s="8">
        <v>5791</v>
      </c>
      <c r="G17" s="5">
        <f>F17-D17</f>
        <v>153</v>
      </c>
      <c r="H17" s="6">
        <f>IF((D17&gt;F17),(D17-F17)/D17,IF(D17&lt;F17,-(D17-F17)/D17,IF(D17=F17,0)))</f>
        <v>0.027137282724370344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24" customHeight="1" thickBot="1">
      <c r="A21" s="44" t="s">
        <v>21</v>
      </c>
      <c r="B21" s="44"/>
      <c r="C21" s="44"/>
      <c r="D21" s="8">
        <v>6694</v>
      </c>
      <c r="F21" s="8">
        <v>7990</v>
      </c>
      <c r="G21" s="5">
        <f>F21-D21</f>
        <v>1296</v>
      </c>
      <c r="H21" s="6">
        <f>IF((D21&gt;F21),(D21-F21)/D21,IF(D21&lt;F21,-(D21-F21)/D21,IF(D21=F21,0)))</f>
        <v>0.19360621452046609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/>
      <c r="N21" s="13" t="s">
        <v>42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8707</v>
      </c>
      <c r="F23" s="2">
        <f>F11+F13+F15-F17-F19-F21</f>
        <v>13378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8707</v>
      </c>
      <c r="F26" s="8">
        <v>13378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37548</v>
      </c>
      <c r="F28" s="8">
        <v>37659</v>
      </c>
      <c r="G28" s="5">
        <f>F28-D28</f>
        <v>111</v>
      </c>
      <c r="H28" s="6">
        <f>IF((D28&gt;F28),(D28-F28)/D28,IF(D28&lt;F28,-(D28-F28)/D28,IF(D28=F28,0)))</f>
        <v>0.0029562160434643656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WWPC</cp:lastModifiedBy>
  <cp:lastPrinted>2021-06-30T08:35:32Z</cp:lastPrinted>
  <dcterms:created xsi:type="dcterms:W3CDTF">2012-07-11T10:01:28Z</dcterms:created>
  <dcterms:modified xsi:type="dcterms:W3CDTF">2021-07-01T06:33:58Z</dcterms:modified>
  <cp:category/>
  <cp:version/>
  <cp:contentType/>
  <cp:contentStatus/>
</cp:coreProperties>
</file>